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Лист1!$A$1:$N$58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/>
  <c r="I42"/>
  <c r="G41"/>
  <c r="I41"/>
  <c r="G40"/>
  <c r="I40"/>
  <c r="G39"/>
  <c r="I39"/>
  <c r="G38"/>
  <c r="I38"/>
  <c r="G37"/>
  <c r="I37"/>
  <c r="G36"/>
  <c r="I36"/>
  <c r="G35"/>
  <c r="I35"/>
  <c r="G32"/>
  <c r="I32"/>
  <c r="G31"/>
  <c r="I31"/>
  <c r="G30"/>
  <c r="I30"/>
  <c r="G29"/>
  <c r="I29"/>
  <c r="G28"/>
  <c r="I28"/>
  <c r="G15"/>
  <c r="G14"/>
  <c r="G1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4"/>
  <c r="I34"/>
  <c r="G34"/>
  <c r="K33"/>
  <c r="I33"/>
  <c r="G33"/>
  <c r="K27"/>
  <c r="I27"/>
  <c r="G27"/>
  <c r="K26"/>
  <c r="I26"/>
  <c r="G26"/>
  <c r="K25"/>
  <c r="I25"/>
  <c r="G25"/>
  <c r="K24"/>
  <c r="I24"/>
  <c r="G24"/>
  <c r="K23"/>
  <c r="I23"/>
  <c r="G23"/>
  <c r="K22"/>
  <c r="I22"/>
  <c r="G22"/>
  <c r="K21"/>
  <c r="I21"/>
  <c r="G21"/>
  <c r="K20"/>
  <c r="I20"/>
  <c r="G20"/>
  <c r="K19"/>
  <c r="I19"/>
  <c r="G19"/>
  <c r="K18"/>
  <c r="I18"/>
  <c r="G18"/>
  <c r="K17"/>
  <c r="I17"/>
  <c r="G17"/>
  <c r="G12"/>
  <c r="G11"/>
  <c r="G10"/>
  <c r="K9"/>
  <c r="I9"/>
  <c r="G9"/>
  <c r="K8"/>
  <c r="I8"/>
  <c r="G8"/>
  <c r="I7"/>
  <c r="G7"/>
  <c r="K54" l="1"/>
  <c r="I54"/>
  <c r="G54"/>
</calcChain>
</file>

<file path=xl/sharedStrings.xml><?xml version="1.0" encoding="utf-8"?>
<sst xmlns="http://schemas.openxmlformats.org/spreadsheetml/2006/main" count="101" uniqueCount="62">
  <si>
    <t>№ п/п</t>
  </si>
  <si>
    <t>Краткое описание</t>
  </si>
  <si>
    <t>Ед.изм</t>
  </si>
  <si>
    <t>Кол. (объем)</t>
  </si>
  <si>
    <t xml:space="preserve">Цена в  тенге  за единицу </t>
  </si>
  <si>
    <t>Всего сумма в тенге</t>
  </si>
  <si>
    <t>Марля медицинская отбеленная в рулонах 1000м х90см, шир.90+/-1,5см пл.25+/-2  ООО ХБК Навтекс Россия</t>
  </si>
  <si>
    <t>м</t>
  </si>
  <si>
    <t>Бинт нестерильный 14смх7м (19*15см) Biotendax®Taizhou Xinkang Medical Materials Co., Ltd./Китай</t>
  </si>
  <si>
    <t>шт</t>
  </si>
  <si>
    <t>Бинт стерильный 14смх7м (19*15см) Biotendax® Taizhou Xinkang Medical Materials Co., Ltd./Китай</t>
  </si>
  <si>
    <t>Глюкоза 10% 200 мл р-р д/инф. / Келун-Казфарм ТОО (Казахстан)</t>
  </si>
  <si>
    <t>флак</t>
  </si>
  <si>
    <t>Канюля в/в с катетером G-16-18-24 Poliflon /Poli Medicure LTD/</t>
  </si>
  <si>
    <t>Катетер Фолея 2-х ходовой F14-16-18-20 Surucath /Индия/</t>
  </si>
  <si>
    <t>ШПРИЦ Budget 2,0 мл с игл 23Gх  1 1/2" инъекц. 3х-комп.стерильный "Bioject"</t>
  </si>
  <si>
    <t xml:space="preserve">Шприцы инъекционные однократного применения стерильные с иглой объёмом 10 мл (0,7х38 мм)СП ООО «NUKUS MED TEX»УЗБЕКИСТАН	</t>
  </si>
  <si>
    <t>ШПРИЦ Budget 5,0 мл с игл 22Gх  1 1/2" инъекц. 3х-комп.стерильный "Bioject" "Bioject"Changzhou Huichun Medical Equipment Co.,Китай</t>
  </si>
  <si>
    <t>упак</t>
  </si>
  <si>
    <t>Викрил фиол.(2) 90см 48мм W 9452 кол.метр.5/Джонсон/Бельгия</t>
  </si>
  <si>
    <t>Викрил фиол (1) 90см 48мм W 9451 кол.метр.4 ДЖОНСОН И ДЖОНСОН ЭТИКО Бельгия</t>
  </si>
  <si>
    <t>Пленка медицинская рентгеновская Green/MXG Film 30х40 "Кодак" №100</t>
  </si>
  <si>
    <t>Пленка медицинская рентгеновская Green/MXG Film 24х30 "Кодак" №100</t>
  </si>
  <si>
    <t>Пленка медицинская рентгеновская Green/MXG Film 13х18 "Кодак" №100</t>
  </si>
  <si>
    <t>Пленка медицинская рентгеновская Green/MXG Film18х24 "Кодак" №100</t>
  </si>
  <si>
    <t>Вата медицинская хирургическая гигроскопическая нестерильная в фасовке по 100 г.КАЗАХСТАН, "Wand der Welt" (Ванд дер Велт)</t>
  </si>
  <si>
    <t>Кетгут №5 длина нити 0,75 с иглой 40мм ООО "Волоть" Россия</t>
  </si>
  <si>
    <t>Цоликлон анти "А" 10мл-100 доз ООО "Гематолог"</t>
  </si>
  <si>
    <t>Цоликлон анти "В" 10мл-100 доз ООО "Гематолог"</t>
  </si>
  <si>
    <t>Цоликлон анти "АВ" 10мл-100 доз ООО "Гематолог"</t>
  </si>
  <si>
    <t>Цоликлон анти "Д" 5мл-100 доз ООО "Медиклон"</t>
  </si>
  <si>
    <t>Тренакса иньекц. 100мг/мл 5мл №1 амп «Macleods Pharmaceuticals Limited» Индия</t>
  </si>
  <si>
    <t>амп</t>
  </si>
  <si>
    <t>Допегит 250 мг №1табл. / Эгис Фармацевтический завод ОАО (Венгрия)</t>
  </si>
  <si>
    <t>Гель для УЗИ 5кг /ООО Гельтек-Медика Россия</t>
  </si>
  <si>
    <t>Шприц инъекционный однократного применения трёхдетальный 150 мл. в двух исполнениях: - с наконечником для катетерной насадки; - с наконечником типа "Луер"ООО "МИМ"/Россия</t>
  </si>
  <si>
    <t>Бумага ЭКГ 215 х 25 х 16 нар.  Cardio Touch 3000(Bionet, Южная Корея)</t>
  </si>
  <si>
    <t>Заказчик  ГКП на ПХВ"Келесская районная больница"УОЗ То</t>
  </si>
  <si>
    <t xml:space="preserve">Список закупаемых лекарственных препаратов и изделий медицинского назначения </t>
  </si>
  <si>
    <t>Руководитель:                                 Сланова Б.М.</t>
  </si>
  <si>
    <t>таб</t>
  </si>
  <si>
    <t>Трубка эндотрахеальная  №2,5/Guangdong Baihe Medical Technology Co., Ltd КИТАЙ</t>
  </si>
  <si>
    <t>Трубка эндотрахеальная  № 3,0/Guangdong Baihe Medical Technology Co., Ltd КИТАЙ</t>
  </si>
  <si>
    <t>Трубка эндотрахеальная  №3,5/Guangdong Baihe Medical Technology Co., Ltd КИТАЙ</t>
  </si>
  <si>
    <t>Трубка эндотрахеальная  №7,0/Guangdong Baihe Medical Technology Co., Ltd КИТАЙ</t>
  </si>
  <si>
    <t>Трубка эндотрахеальная  № 7,5/Guangdong Baihe Medical Technology Co., Ltd КИТАЙ</t>
  </si>
  <si>
    <t>Трубка эндотрахеальная  № 8,0/Guangdong Baihe Medical Technology Co., Ltd КИТАЙ</t>
  </si>
  <si>
    <t>Трубка трахеостомич.с манжетой № 8,5 WELL LEAD MEDICAL CO.,LTD, (Китай)</t>
  </si>
  <si>
    <t>Трубка трахеостомич.с манжетой № 8 WELL LEAD MEDICAL CO.,LTD, (Китай)</t>
  </si>
  <si>
    <t>Набор 1 каналь. д/катеризации круп.сосудов педиатр. № 3F /15 /Balton Sp. z o.o.ПОЛЬША</t>
  </si>
  <si>
    <t>Набор 1 каналь. д/катеризации круп.сосудов педиатр. № 8F /15 /Balton Sp. z o.o.ПОЛЬША</t>
  </si>
  <si>
    <t>Набор 1 каналь. д/катеризации круп.сосудов педиатр. № 7 F/15 /Balton Sp. z o.o.ПОЛЬША</t>
  </si>
  <si>
    <t>Набор 1 каналь. д/катеризации круп.сосудов педиатр. № 4 /Balton Sp. z o.o.ПОЛЬША</t>
  </si>
  <si>
    <t>Набор 1 каналь. д/катеризации круп.сосудов педиатр. № 5F /15 /Balton Sp. z o.o.ПОЛЬША</t>
  </si>
  <si>
    <t>Катетер Фолея 2-х ходовой F 20 Surucath /Индия/</t>
  </si>
  <si>
    <t>Катетер Фолея 2-х ходовой F18 Surucath /Индия/</t>
  </si>
  <si>
    <t>Катетер Фолея 2-х ходовой F14 Surucath /Индия/</t>
  </si>
  <si>
    <t>Катетер Фолея 2-х ходовой F 16 Surucath /Индия/</t>
  </si>
  <si>
    <t>Трубка эндотрахеальная  № 4,0/Guangdong Baihe Medical Technology Co., Ltd КИТАЙ</t>
  </si>
  <si>
    <t>Трубка эндотрахеальная  № 5,0/Guangdong Baihe Medical Technology Co., Ltd КИТАЙ</t>
  </si>
  <si>
    <t>Бахила для посетителей</t>
  </si>
  <si>
    <t>Сткло предметное 26*76-1мм №50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</si>
</sst>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center"/>
    </xf>
    <xf numFmtId="0" fontId="4" fillId="0" borderId="0">
      <alignment horizontal="center"/>
    </xf>
    <xf numFmtId="164" fontId="1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horizontal="center" vertical="center" wrapText="1"/>
    </xf>
    <xf numFmtId="2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4" fontId="5" fillId="0" borderId="2" xfId="2" applyNumberFormat="1" applyFont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5" fontId="8" fillId="0" borderId="3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3" fillId="0" borderId="0" xfId="2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4">
    <cellStyle name="Обычный" xfId="0" builtinId="0"/>
    <cellStyle name="Обычный_Лист1" xfId="1"/>
    <cellStyle name="Стиль 1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69"/>
  <sheetViews>
    <sheetView tabSelected="1" view="pageBreakPreview" topLeftCell="A22" zoomScaleSheetLayoutView="100" workbookViewId="0">
      <selection activeCell="G60" sqref="G60"/>
    </sheetView>
  </sheetViews>
  <sheetFormatPr defaultRowHeight="15"/>
  <cols>
    <col min="2" max="2" width="7.85546875" customWidth="1"/>
    <col min="3" max="3" width="59.5703125" customWidth="1"/>
    <col min="4" max="4" width="11.28515625" customWidth="1"/>
    <col min="5" max="5" width="11" customWidth="1"/>
    <col min="6" max="6" width="16.42578125" customWidth="1"/>
    <col min="7" max="7" width="27.7109375" customWidth="1"/>
    <col min="8" max="12" width="27.7109375" hidden="1" customWidth="1"/>
    <col min="13" max="13" width="22.5703125" customWidth="1"/>
    <col min="15" max="15" width="26.7109375" customWidth="1"/>
  </cols>
  <sheetData>
    <row r="3" spans="2:18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2:18" ht="15.75">
      <c r="B4" s="50" t="s">
        <v>38</v>
      </c>
      <c r="C4" s="50"/>
      <c r="D4" s="50"/>
      <c r="E4" s="50"/>
      <c r="F4" s="50"/>
      <c r="G4" s="50"/>
      <c r="H4" s="2"/>
      <c r="I4" s="2"/>
      <c r="J4" s="2"/>
      <c r="K4" s="2"/>
      <c r="L4" s="2"/>
      <c r="M4" s="2"/>
    </row>
    <row r="5" spans="2:18">
      <c r="B5" s="3"/>
      <c r="C5" s="4"/>
      <c r="D5" s="3"/>
      <c r="E5" s="3"/>
      <c r="F5" s="5"/>
      <c r="G5" s="6"/>
      <c r="H5" s="6"/>
      <c r="I5" s="6"/>
      <c r="J5" s="6"/>
      <c r="K5" s="6"/>
      <c r="L5" s="6"/>
      <c r="M5" s="6"/>
    </row>
    <row r="6" spans="2:18" ht="50.25" customHeight="1">
      <c r="B6" s="7" t="s">
        <v>0</v>
      </c>
      <c r="C6" s="8" t="s">
        <v>1</v>
      </c>
      <c r="D6" s="9" t="s">
        <v>2</v>
      </c>
      <c r="E6" s="10" t="s">
        <v>3</v>
      </c>
      <c r="F6" s="11" t="s">
        <v>4</v>
      </c>
      <c r="G6" s="12" t="s">
        <v>5</v>
      </c>
      <c r="H6" s="13"/>
      <c r="I6" s="13"/>
      <c r="J6" s="13"/>
      <c r="K6" s="13"/>
      <c r="L6" s="13"/>
      <c r="M6" s="13"/>
    </row>
    <row r="7" spans="2:18" ht="71.25" customHeight="1">
      <c r="B7" s="14">
        <v>1</v>
      </c>
      <c r="C7" s="15" t="s">
        <v>6</v>
      </c>
      <c r="D7" s="16" t="s">
        <v>7</v>
      </c>
      <c r="E7" s="17">
        <v>4000</v>
      </c>
      <c r="F7" s="18">
        <v>145</v>
      </c>
      <c r="G7" s="18">
        <f>F7*E7</f>
        <v>580000</v>
      </c>
      <c r="H7" s="19">
        <v>1000</v>
      </c>
      <c r="I7" s="19">
        <f>H7*F7</f>
        <v>145000</v>
      </c>
      <c r="J7" s="19"/>
      <c r="K7" s="19"/>
      <c r="L7" s="19"/>
      <c r="M7" s="20"/>
      <c r="N7" s="21"/>
      <c r="O7" s="21"/>
      <c r="P7" s="21"/>
      <c r="Q7" s="21"/>
      <c r="R7" s="21"/>
    </row>
    <row r="8" spans="2:18" ht="50.25" customHeight="1">
      <c r="B8" s="14">
        <v>2</v>
      </c>
      <c r="C8" s="15" t="s">
        <v>8</v>
      </c>
      <c r="D8" s="16" t="s">
        <v>9</v>
      </c>
      <c r="E8" s="17">
        <v>2000</v>
      </c>
      <c r="F8" s="18">
        <v>180</v>
      </c>
      <c r="G8" s="18">
        <f t="shared" ref="G8:G52" si="0">F8*E8</f>
        <v>360000</v>
      </c>
      <c r="H8" s="19">
        <v>240</v>
      </c>
      <c r="I8" s="19">
        <f t="shared" ref="I8:I52" si="1">H8*F8</f>
        <v>43200</v>
      </c>
      <c r="J8" s="19">
        <v>640</v>
      </c>
      <c r="K8" s="19">
        <f>J8*F8</f>
        <v>115200</v>
      </c>
      <c r="L8" s="19"/>
      <c r="M8" s="20"/>
      <c r="N8" s="21"/>
      <c r="O8" s="21"/>
      <c r="P8" s="21"/>
      <c r="Q8" s="21"/>
      <c r="R8" s="21"/>
    </row>
    <row r="9" spans="2:18" ht="50.25" customHeight="1">
      <c r="B9" s="14">
        <v>3</v>
      </c>
      <c r="C9" s="15" t="s">
        <v>10</v>
      </c>
      <c r="D9" s="16" t="s">
        <v>9</v>
      </c>
      <c r="E9" s="17">
        <v>2000</v>
      </c>
      <c r="F9" s="18">
        <v>180</v>
      </c>
      <c r="G9" s="18">
        <f t="shared" si="0"/>
        <v>360000</v>
      </c>
      <c r="H9" s="19">
        <v>1000</v>
      </c>
      <c r="I9" s="19">
        <f t="shared" si="1"/>
        <v>180000</v>
      </c>
      <c r="J9" s="19">
        <v>2000</v>
      </c>
      <c r="K9" s="19">
        <f t="shared" ref="K9:K52" si="2">J9*F9</f>
        <v>360000</v>
      </c>
      <c r="L9" s="19"/>
      <c r="M9" s="20"/>
      <c r="N9" s="21"/>
      <c r="O9" s="21"/>
      <c r="P9" s="21"/>
      <c r="Q9" s="21"/>
      <c r="R9" s="21"/>
    </row>
    <row r="10" spans="2:18" ht="50.25" customHeight="1">
      <c r="B10" s="14">
        <v>4</v>
      </c>
      <c r="C10" s="15" t="s">
        <v>11</v>
      </c>
      <c r="D10" s="16" t="s">
        <v>12</v>
      </c>
      <c r="E10" s="17">
        <v>400</v>
      </c>
      <c r="F10" s="18">
        <v>227.79</v>
      </c>
      <c r="G10" s="18">
        <f t="shared" si="0"/>
        <v>91116</v>
      </c>
      <c r="H10" s="19"/>
      <c r="I10" s="19"/>
      <c r="J10" s="19"/>
      <c r="K10" s="19"/>
      <c r="L10" s="19"/>
      <c r="M10" s="20"/>
      <c r="N10" s="21"/>
      <c r="O10" s="21"/>
      <c r="P10" s="21"/>
      <c r="Q10" s="21"/>
      <c r="R10" s="21"/>
    </row>
    <row r="11" spans="2:18" ht="50.25" customHeight="1">
      <c r="B11" s="14">
        <v>5</v>
      </c>
      <c r="C11" s="15" t="s">
        <v>13</v>
      </c>
      <c r="D11" s="16" t="s">
        <v>9</v>
      </c>
      <c r="E11" s="17">
        <v>2000</v>
      </c>
      <c r="F11" s="18">
        <v>155</v>
      </c>
      <c r="G11" s="18">
        <f t="shared" si="0"/>
        <v>310000</v>
      </c>
      <c r="H11" s="19"/>
      <c r="I11" s="19"/>
      <c r="J11" s="19"/>
      <c r="K11" s="19"/>
      <c r="L11" s="19"/>
      <c r="M11" s="20"/>
      <c r="N11" s="21"/>
      <c r="O11" s="21"/>
      <c r="P11" s="21"/>
      <c r="Q11" s="21"/>
      <c r="R11" s="21"/>
    </row>
    <row r="12" spans="2:18" ht="50.25" customHeight="1">
      <c r="B12" s="14">
        <v>6</v>
      </c>
      <c r="C12" s="15" t="s">
        <v>54</v>
      </c>
      <c r="D12" s="16" t="s">
        <v>9</v>
      </c>
      <c r="E12" s="17">
        <v>300</v>
      </c>
      <c r="F12" s="18">
        <v>585</v>
      </c>
      <c r="G12" s="18">
        <f t="shared" si="0"/>
        <v>175500</v>
      </c>
      <c r="H12" s="19"/>
      <c r="I12" s="19"/>
      <c r="J12" s="19"/>
      <c r="K12" s="19"/>
      <c r="L12" s="19"/>
      <c r="M12" s="20"/>
      <c r="N12" s="21"/>
      <c r="O12" s="21"/>
      <c r="P12" s="21"/>
      <c r="Q12" s="21"/>
      <c r="R12" s="21"/>
    </row>
    <row r="13" spans="2:18" ht="50.25" customHeight="1">
      <c r="B13" s="14">
        <v>7</v>
      </c>
      <c r="C13" s="15" t="s">
        <v>55</v>
      </c>
      <c r="D13" s="16" t="s">
        <v>9</v>
      </c>
      <c r="E13" s="17">
        <v>300</v>
      </c>
      <c r="F13" s="18">
        <v>585</v>
      </c>
      <c r="G13" s="18">
        <f t="shared" si="0"/>
        <v>175500</v>
      </c>
      <c r="H13" s="19"/>
      <c r="I13" s="19"/>
      <c r="J13" s="19"/>
      <c r="K13" s="19"/>
      <c r="L13" s="19"/>
      <c r="M13" s="20"/>
      <c r="N13" s="21"/>
      <c r="O13" s="21"/>
      <c r="P13" s="21"/>
      <c r="Q13" s="21"/>
      <c r="R13" s="21"/>
    </row>
    <row r="14" spans="2:18" ht="50.25" customHeight="1">
      <c r="B14" s="14">
        <v>8</v>
      </c>
      <c r="C14" s="15" t="s">
        <v>56</v>
      </c>
      <c r="D14" s="16" t="s">
        <v>9</v>
      </c>
      <c r="E14" s="17">
        <v>50</v>
      </c>
      <c r="F14" s="18">
        <v>585</v>
      </c>
      <c r="G14" s="18">
        <f t="shared" si="0"/>
        <v>29250</v>
      </c>
      <c r="H14" s="19"/>
      <c r="I14" s="19"/>
      <c r="J14" s="19"/>
      <c r="K14" s="19"/>
      <c r="L14" s="19"/>
      <c r="M14" s="20"/>
      <c r="N14" s="21"/>
      <c r="O14" s="21"/>
      <c r="P14" s="21"/>
      <c r="Q14" s="21"/>
      <c r="R14" s="21"/>
    </row>
    <row r="15" spans="2:18" ht="50.25" customHeight="1">
      <c r="B15" s="14">
        <v>9</v>
      </c>
      <c r="C15" s="15" t="s">
        <v>57</v>
      </c>
      <c r="D15" s="16" t="s">
        <v>9</v>
      </c>
      <c r="E15" s="17">
        <v>50</v>
      </c>
      <c r="F15" s="18">
        <v>585</v>
      </c>
      <c r="G15" s="18">
        <f t="shared" si="0"/>
        <v>29250</v>
      </c>
      <c r="H15" s="19"/>
      <c r="I15" s="19"/>
      <c r="J15" s="19"/>
      <c r="K15" s="19"/>
      <c r="L15" s="19"/>
      <c r="M15" s="20"/>
      <c r="N15" s="21"/>
      <c r="O15" s="21"/>
      <c r="P15" s="21"/>
      <c r="Q15" s="21"/>
      <c r="R15" s="21"/>
    </row>
    <row r="16" spans="2:18" ht="50.25" customHeight="1">
      <c r="B16" s="14">
        <v>10</v>
      </c>
      <c r="C16" s="15" t="s">
        <v>14</v>
      </c>
      <c r="D16" s="16"/>
      <c r="E16" s="17"/>
      <c r="F16" s="18">
        <v>585</v>
      </c>
      <c r="G16" s="18"/>
      <c r="H16" s="19"/>
      <c r="I16" s="19"/>
      <c r="J16" s="19"/>
      <c r="K16" s="19"/>
      <c r="L16" s="19"/>
      <c r="M16" s="20"/>
      <c r="N16" s="21"/>
      <c r="O16" s="21"/>
      <c r="P16" s="21"/>
      <c r="Q16" s="21"/>
      <c r="R16" s="21"/>
    </row>
    <row r="17" spans="2:18" ht="50.25" customHeight="1">
      <c r="B17" s="14">
        <v>11</v>
      </c>
      <c r="C17" s="15" t="s">
        <v>15</v>
      </c>
      <c r="D17" s="16" t="s">
        <v>9</v>
      </c>
      <c r="E17" s="17">
        <v>50000</v>
      </c>
      <c r="F17" s="22">
        <v>19.5</v>
      </c>
      <c r="G17" s="18">
        <f t="shared" si="0"/>
        <v>975000</v>
      </c>
      <c r="H17" s="19">
        <v>5000</v>
      </c>
      <c r="I17" s="19">
        <f t="shared" si="1"/>
        <v>97500</v>
      </c>
      <c r="J17" s="19">
        <v>5000</v>
      </c>
      <c r="K17" s="19">
        <f t="shared" si="2"/>
        <v>97500</v>
      </c>
      <c r="L17" s="19"/>
      <c r="M17" s="20"/>
      <c r="N17" s="21"/>
      <c r="O17" s="21"/>
      <c r="P17" s="21"/>
      <c r="Q17" s="21"/>
      <c r="R17" s="21"/>
    </row>
    <row r="18" spans="2:18" ht="50.25" customHeight="1">
      <c r="B18" s="14">
        <v>12</v>
      </c>
      <c r="C18" s="15" t="s">
        <v>16</v>
      </c>
      <c r="D18" s="16" t="s">
        <v>9</v>
      </c>
      <c r="E18" s="17">
        <v>50000</v>
      </c>
      <c r="F18" s="22">
        <v>32</v>
      </c>
      <c r="G18" s="18">
        <f t="shared" si="0"/>
        <v>1600000</v>
      </c>
      <c r="H18" s="19">
        <v>10000</v>
      </c>
      <c r="I18" s="19">
        <f t="shared" si="1"/>
        <v>320000</v>
      </c>
      <c r="J18" s="19"/>
      <c r="K18" s="19">
        <f t="shared" si="2"/>
        <v>0</v>
      </c>
      <c r="L18" s="19"/>
      <c r="M18" s="20"/>
      <c r="N18" s="21"/>
      <c r="O18" s="21"/>
      <c r="P18" s="21"/>
      <c r="Q18" s="21"/>
      <c r="R18" s="21"/>
    </row>
    <row r="19" spans="2:18" ht="50.25" customHeight="1">
      <c r="B19" s="14">
        <v>13</v>
      </c>
      <c r="C19" s="15" t="s">
        <v>17</v>
      </c>
      <c r="D19" s="16" t="s">
        <v>9</v>
      </c>
      <c r="E19" s="17">
        <v>50000</v>
      </c>
      <c r="F19" s="22">
        <v>21</v>
      </c>
      <c r="G19" s="18">
        <f t="shared" si="0"/>
        <v>1050000</v>
      </c>
      <c r="H19" s="19">
        <v>880</v>
      </c>
      <c r="I19" s="19">
        <f t="shared" si="1"/>
        <v>18480</v>
      </c>
      <c r="J19" s="19">
        <v>2000</v>
      </c>
      <c r="K19" s="19">
        <f t="shared" si="2"/>
        <v>42000</v>
      </c>
      <c r="L19" s="19">
        <v>829</v>
      </c>
      <c r="M19" s="20"/>
      <c r="N19" s="21"/>
      <c r="O19" s="21"/>
      <c r="P19" s="21"/>
      <c r="Q19" s="21"/>
      <c r="R19" s="21"/>
    </row>
    <row r="20" spans="2:18" ht="50.25" customHeight="1">
      <c r="B20" s="14">
        <v>14</v>
      </c>
      <c r="C20" s="15" t="s">
        <v>49</v>
      </c>
      <c r="D20" s="16" t="s">
        <v>18</v>
      </c>
      <c r="E20" s="17">
        <v>20</v>
      </c>
      <c r="F20" s="22">
        <v>11400</v>
      </c>
      <c r="G20" s="18">
        <f t="shared" si="0"/>
        <v>228000</v>
      </c>
      <c r="H20" s="19">
        <v>2500</v>
      </c>
      <c r="I20" s="19">
        <f t="shared" si="1"/>
        <v>28500000</v>
      </c>
      <c r="J20" s="19"/>
      <c r="K20" s="19">
        <f t="shared" si="2"/>
        <v>0</v>
      </c>
      <c r="L20" s="19"/>
      <c r="M20" s="20"/>
      <c r="N20" s="21"/>
      <c r="O20" s="21"/>
      <c r="P20" s="21"/>
      <c r="Q20" s="21"/>
      <c r="R20" s="21"/>
    </row>
    <row r="21" spans="2:18" ht="50.25" customHeight="1">
      <c r="B21" s="14">
        <v>15</v>
      </c>
      <c r="C21" s="15" t="s">
        <v>19</v>
      </c>
      <c r="D21" s="16" t="s">
        <v>9</v>
      </c>
      <c r="E21" s="17">
        <v>540</v>
      </c>
      <c r="F21" s="18">
        <v>2800</v>
      </c>
      <c r="G21" s="18">
        <f t="shared" si="0"/>
        <v>1512000</v>
      </c>
      <c r="H21" s="19">
        <v>950</v>
      </c>
      <c r="I21" s="19">
        <f t="shared" si="1"/>
        <v>2660000</v>
      </c>
      <c r="J21" s="19"/>
      <c r="K21" s="19">
        <f t="shared" si="2"/>
        <v>0</v>
      </c>
      <c r="L21" s="19"/>
      <c r="M21" s="20"/>
      <c r="N21" s="21"/>
      <c r="O21" s="21"/>
      <c r="P21" s="21"/>
      <c r="Q21" s="21"/>
      <c r="R21" s="21"/>
    </row>
    <row r="22" spans="2:18" ht="50.25" customHeight="1">
      <c r="B22" s="14">
        <v>16</v>
      </c>
      <c r="C22" s="15" t="s">
        <v>20</v>
      </c>
      <c r="D22" s="16" t="s">
        <v>9</v>
      </c>
      <c r="E22" s="17">
        <v>540</v>
      </c>
      <c r="F22" s="18">
        <v>2800</v>
      </c>
      <c r="G22" s="18">
        <f t="shared" si="0"/>
        <v>1512000</v>
      </c>
      <c r="H22" s="19"/>
      <c r="I22" s="19">
        <f t="shared" si="1"/>
        <v>0</v>
      </c>
      <c r="J22" s="19"/>
      <c r="K22" s="19">
        <f t="shared" si="2"/>
        <v>0</v>
      </c>
      <c r="L22" s="19"/>
      <c r="M22" s="20"/>
      <c r="N22" s="21"/>
      <c r="O22" s="21"/>
      <c r="P22" s="21"/>
      <c r="Q22" s="21"/>
      <c r="R22" s="21"/>
    </row>
    <row r="23" spans="2:18" ht="50.25" customHeight="1">
      <c r="B23" s="14">
        <v>17</v>
      </c>
      <c r="C23" s="15" t="s">
        <v>21</v>
      </c>
      <c r="D23" s="16" t="s">
        <v>18</v>
      </c>
      <c r="E23" s="17">
        <v>15</v>
      </c>
      <c r="F23" s="22">
        <v>43000</v>
      </c>
      <c r="G23" s="18">
        <f t="shared" si="0"/>
        <v>645000</v>
      </c>
      <c r="H23" s="19"/>
      <c r="I23" s="19">
        <f t="shared" si="1"/>
        <v>0</v>
      </c>
      <c r="J23" s="19">
        <v>1000</v>
      </c>
      <c r="K23" s="19">
        <f t="shared" si="2"/>
        <v>43000000</v>
      </c>
      <c r="L23" s="19"/>
      <c r="M23" s="20"/>
      <c r="N23" s="21"/>
      <c r="O23" s="21"/>
      <c r="P23" s="21"/>
      <c r="Q23" s="21"/>
      <c r="R23" s="21"/>
    </row>
    <row r="24" spans="2:18" ht="50.25" customHeight="1">
      <c r="B24" s="14">
        <v>18</v>
      </c>
      <c r="C24" s="15" t="s">
        <v>22</v>
      </c>
      <c r="D24" s="16" t="s">
        <v>18</v>
      </c>
      <c r="E24" s="17">
        <v>10</v>
      </c>
      <c r="F24" s="22">
        <v>28000</v>
      </c>
      <c r="G24" s="18">
        <f t="shared" si="0"/>
        <v>280000</v>
      </c>
      <c r="H24" s="19"/>
      <c r="I24" s="19">
        <f t="shared" si="1"/>
        <v>0</v>
      </c>
      <c r="J24" s="19">
        <v>50</v>
      </c>
      <c r="K24" s="19">
        <f t="shared" si="2"/>
        <v>1400000</v>
      </c>
      <c r="L24" s="19"/>
      <c r="M24" s="20"/>
      <c r="N24" s="21"/>
      <c r="O24" s="21"/>
      <c r="P24" s="21"/>
      <c r="Q24" s="21"/>
      <c r="R24" s="21"/>
    </row>
    <row r="25" spans="2:18" ht="50.25" customHeight="1">
      <c r="B25" s="14">
        <v>19</v>
      </c>
      <c r="C25" s="15" t="s">
        <v>23</v>
      </c>
      <c r="D25" s="16" t="s">
        <v>18</v>
      </c>
      <c r="E25" s="17">
        <v>5</v>
      </c>
      <c r="F25" s="22">
        <v>11000</v>
      </c>
      <c r="G25" s="18">
        <f t="shared" si="0"/>
        <v>55000</v>
      </c>
      <c r="H25" s="19"/>
      <c r="I25" s="19">
        <f t="shared" si="1"/>
        <v>0</v>
      </c>
      <c r="J25" s="19">
        <v>30</v>
      </c>
      <c r="K25" s="19">
        <f t="shared" si="2"/>
        <v>330000</v>
      </c>
      <c r="L25" s="19"/>
      <c r="M25" s="20"/>
      <c r="N25" s="21"/>
      <c r="O25" s="21"/>
      <c r="P25" s="21"/>
      <c r="Q25" s="21"/>
      <c r="R25" s="21"/>
    </row>
    <row r="26" spans="2:18" ht="50.25" customHeight="1">
      <c r="B26" s="14">
        <v>20</v>
      </c>
      <c r="C26" s="15" t="s">
        <v>24</v>
      </c>
      <c r="D26" s="16" t="s">
        <v>18</v>
      </c>
      <c r="E26" s="17">
        <v>10</v>
      </c>
      <c r="F26" s="22">
        <v>17000</v>
      </c>
      <c r="G26" s="18">
        <f t="shared" si="0"/>
        <v>170000</v>
      </c>
      <c r="H26" s="19"/>
      <c r="I26" s="19">
        <f t="shared" si="1"/>
        <v>0</v>
      </c>
      <c r="J26" s="19">
        <v>50</v>
      </c>
      <c r="K26" s="19">
        <f t="shared" si="2"/>
        <v>850000</v>
      </c>
      <c r="L26" s="19"/>
      <c r="M26" s="20"/>
      <c r="N26" s="21"/>
      <c r="O26" s="21"/>
      <c r="P26" s="21"/>
      <c r="Q26" s="21"/>
      <c r="R26" s="21"/>
    </row>
    <row r="27" spans="2:18" ht="50.25" customHeight="1">
      <c r="B27" s="14">
        <v>21</v>
      </c>
      <c r="C27" s="15" t="s">
        <v>25</v>
      </c>
      <c r="D27" s="16" t="s">
        <v>9</v>
      </c>
      <c r="E27" s="17">
        <v>2000</v>
      </c>
      <c r="F27" s="22">
        <v>265</v>
      </c>
      <c r="G27" s="18">
        <f t="shared" si="0"/>
        <v>530000</v>
      </c>
      <c r="H27" s="19"/>
      <c r="I27" s="19">
        <f t="shared" si="1"/>
        <v>0</v>
      </c>
      <c r="J27" s="19">
        <v>30000</v>
      </c>
      <c r="K27" s="19">
        <f t="shared" si="2"/>
        <v>7950000</v>
      </c>
      <c r="L27" s="19"/>
      <c r="M27" s="20"/>
      <c r="N27" s="21"/>
      <c r="O27" s="21"/>
      <c r="P27" s="21"/>
      <c r="Q27" s="21"/>
      <c r="R27" s="21"/>
    </row>
    <row r="28" spans="2:18" ht="50.25" customHeight="1">
      <c r="B28" s="14">
        <v>22</v>
      </c>
      <c r="C28" s="15" t="s">
        <v>53</v>
      </c>
      <c r="D28" s="16" t="s">
        <v>9</v>
      </c>
      <c r="E28" s="17">
        <v>5</v>
      </c>
      <c r="F28" s="22">
        <v>11400</v>
      </c>
      <c r="G28" s="18">
        <f t="shared" si="0"/>
        <v>57000</v>
      </c>
      <c r="H28" s="19"/>
      <c r="I28" s="19">
        <f t="shared" si="1"/>
        <v>0</v>
      </c>
      <c r="J28" s="19"/>
      <c r="K28" s="19"/>
      <c r="L28" s="19"/>
      <c r="M28" s="20"/>
      <c r="N28" s="21"/>
      <c r="O28" s="21"/>
      <c r="P28" s="21"/>
      <c r="Q28" s="21"/>
      <c r="R28" s="21"/>
    </row>
    <row r="29" spans="2:18" ht="50.25" customHeight="1">
      <c r="B29" s="14">
        <v>23</v>
      </c>
      <c r="C29" s="15" t="s">
        <v>50</v>
      </c>
      <c r="D29" s="16" t="s">
        <v>9</v>
      </c>
      <c r="E29" s="17">
        <v>20</v>
      </c>
      <c r="F29" s="22">
        <v>11400</v>
      </c>
      <c r="G29" s="18">
        <f t="shared" si="0"/>
        <v>228000</v>
      </c>
      <c r="H29" s="19"/>
      <c r="I29" s="19">
        <f t="shared" si="1"/>
        <v>0</v>
      </c>
      <c r="J29" s="19"/>
      <c r="K29" s="19"/>
      <c r="L29" s="19"/>
      <c r="M29" s="20"/>
      <c r="N29" s="21"/>
      <c r="O29" s="21"/>
      <c r="P29" s="21"/>
      <c r="Q29" s="21"/>
      <c r="R29" s="21"/>
    </row>
    <row r="30" spans="2:18" ht="50.25" customHeight="1">
      <c r="B30" s="14">
        <v>24</v>
      </c>
      <c r="C30" s="15" t="s">
        <v>51</v>
      </c>
      <c r="D30" s="16" t="s">
        <v>9</v>
      </c>
      <c r="E30" s="17">
        <v>20</v>
      </c>
      <c r="F30" s="22">
        <v>11400</v>
      </c>
      <c r="G30" s="18">
        <f t="shared" si="0"/>
        <v>228000</v>
      </c>
      <c r="H30" s="19"/>
      <c r="I30" s="19">
        <f t="shared" si="1"/>
        <v>0</v>
      </c>
      <c r="J30" s="19"/>
      <c r="K30" s="19"/>
      <c r="L30" s="19"/>
      <c r="M30" s="20"/>
      <c r="N30" s="21"/>
      <c r="O30" s="21"/>
      <c r="P30" s="21"/>
      <c r="Q30" s="21"/>
      <c r="R30" s="21"/>
    </row>
    <row r="31" spans="2:18" ht="50.25" customHeight="1">
      <c r="B31" s="14">
        <v>25</v>
      </c>
      <c r="C31" s="15" t="s">
        <v>52</v>
      </c>
      <c r="D31" s="16" t="s">
        <v>9</v>
      </c>
      <c r="E31" s="17">
        <v>20</v>
      </c>
      <c r="F31" s="22">
        <v>11400</v>
      </c>
      <c r="G31" s="18">
        <f t="shared" si="0"/>
        <v>228000</v>
      </c>
      <c r="H31" s="19"/>
      <c r="I31" s="19">
        <f t="shared" si="1"/>
        <v>0</v>
      </c>
      <c r="J31" s="19"/>
      <c r="K31" s="19"/>
      <c r="L31" s="19"/>
      <c r="M31" s="20"/>
      <c r="N31" s="21"/>
      <c r="O31" s="21"/>
      <c r="P31" s="21"/>
      <c r="Q31" s="21"/>
      <c r="R31" s="21"/>
    </row>
    <row r="32" spans="2:18" ht="50.25" customHeight="1">
      <c r="B32" s="14">
        <v>26</v>
      </c>
      <c r="C32" s="15" t="s">
        <v>47</v>
      </c>
      <c r="D32" s="16" t="s">
        <v>9</v>
      </c>
      <c r="E32" s="17">
        <v>10</v>
      </c>
      <c r="F32" s="22">
        <v>2900</v>
      </c>
      <c r="G32" s="18">
        <f t="shared" si="0"/>
        <v>29000</v>
      </c>
      <c r="H32" s="19"/>
      <c r="I32" s="19">
        <f t="shared" si="1"/>
        <v>0</v>
      </c>
      <c r="J32" s="19"/>
      <c r="K32" s="19"/>
      <c r="L32" s="19"/>
      <c r="M32" s="20"/>
      <c r="N32" s="21"/>
      <c r="O32" s="21"/>
      <c r="P32" s="21"/>
      <c r="Q32" s="21"/>
      <c r="R32" s="21"/>
    </row>
    <row r="33" spans="2:18" ht="50.25" customHeight="1">
      <c r="B33" s="14">
        <v>27</v>
      </c>
      <c r="C33" s="15" t="s">
        <v>48</v>
      </c>
      <c r="D33" s="16" t="s">
        <v>9</v>
      </c>
      <c r="E33" s="17">
        <v>10</v>
      </c>
      <c r="F33" s="22">
        <v>2900</v>
      </c>
      <c r="G33" s="18">
        <f t="shared" si="0"/>
        <v>29000</v>
      </c>
      <c r="H33" s="19"/>
      <c r="I33" s="19">
        <f t="shared" si="1"/>
        <v>0</v>
      </c>
      <c r="J33" s="19">
        <v>30000</v>
      </c>
      <c r="K33" s="19">
        <f t="shared" si="2"/>
        <v>87000000</v>
      </c>
      <c r="L33" s="19"/>
      <c r="M33" s="20"/>
      <c r="N33" s="21"/>
      <c r="O33" s="21"/>
      <c r="P33" s="21"/>
      <c r="Q33" s="21"/>
      <c r="R33" s="21"/>
    </row>
    <row r="34" spans="2:18" ht="50.25" customHeight="1">
      <c r="B34" s="14">
        <v>28</v>
      </c>
      <c r="C34" s="15" t="s">
        <v>41</v>
      </c>
      <c r="D34" s="16" t="s">
        <v>9</v>
      </c>
      <c r="E34" s="17">
        <v>50</v>
      </c>
      <c r="F34" s="22">
        <v>765</v>
      </c>
      <c r="G34" s="18">
        <f t="shared" si="0"/>
        <v>38250</v>
      </c>
      <c r="H34" s="19"/>
      <c r="I34" s="19">
        <f t="shared" si="1"/>
        <v>0</v>
      </c>
      <c r="J34" s="19">
        <v>9000</v>
      </c>
      <c r="K34" s="19">
        <f t="shared" si="2"/>
        <v>6885000</v>
      </c>
      <c r="L34" s="19">
        <v>11000</v>
      </c>
      <c r="M34" s="20"/>
      <c r="N34" s="21"/>
      <c r="O34" s="21"/>
      <c r="P34" s="21"/>
      <c r="Q34" s="21"/>
      <c r="R34" s="21"/>
    </row>
    <row r="35" spans="2:18" ht="50.25" customHeight="1">
      <c r="B35" s="14">
        <v>29</v>
      </c>
      <c r="C35" s="15" t="s">
        <v>42</v>
      </c>
      <c r="D35" s="16" t="s">
        <v>9</v>
      </c>
      <c r="E35" s="17">
        <v>50</v>
      </c>
      <c r="F35" s="22">
        <v>765</v>
      </c>
      <c r="G35" s="18">
        <f t="shared" si="0"/>
        <v>38250</v>
      </c>
      <c r="H35" s="19"/>
      <c r="I35" s="19">
        <f t="shared" si="1"/>
        <v>0</v>
      </c>
      <c r="J35" s="19"/>
      <c r="K35" s="19"/>
      <c r="L35" s="19"/>
      <c r="M35" s="20"/>
      <c r="N35" s="21"/>
      <c r="O35" s="21"/>
      <c r="P35" s="21"/>
      <c r="Q35" s="21"/>
      <c r="R35" s="21"/>
    </row>
    <row r="36" spans="2:18" ht="50.25" customHeight="1">
      <c r="B36" s="14">
        <v>30</v>
      </c>
      <c r="C36" s="15" t="s">
        <v>43</v>
      </c>
      <c r="D36" s="16" t="s">
        <v>9</v>
      </c>
      <c r="E36" s="17">
        <v>50</v>
      </c>
      <c r="F36" s="22">
        <v>765</v>
      </c>
      <c r="G36" s="18">
        <f t="shared" si="0"/>
        <v>38250</v>
      </c>
      <c r="H36" s="19"/>
      <c r="I36" s="19">
        <f t="shared" si="1"/>
        <v>0</v>
      </c>
      <c r="J36" s="19"/>
      <c r="K36" s="19"/>
      <c r="L36" s="19"/>
      <c r="M36" s="20"/>
      <c r="N36" s="21"/>
      <c r="O36" s="21"/>
      <c r="P36" s="21"/>
      <c r="Q36" s="21"/>
      <c r="R36" s="21"/>
    </row>
    <row r="37" spans="2:18" ht="50.25" customHeight="1">
      <c r="B37" s="14">
        <v>31</v>
      </c>
      <c r="C37" s="15" t="s">
        <v>44</v>
      </c>
      <c r="D37" s="16" t="s">
        <v>9</v>
      </c>
      <c r="E37" s="17">
        <v>100</v>
      </c>
      <c r="F37" s="22">
        <v>765</v>
      </c>
      <c r="G37" s="18">
        <f t="shared" si="0"/>
        <v>76500</v>
      </c>
      <c r="H37" s="19"/>
      <c r="I37" s="19">
        <f t="shared" si="1"/>
        <v>0</v>
      </c>
      <c r="J37" s="19"/>
      <c r="K37" s="19"/>
      <c r="L37" s="19"/>
      <c r="M37" s="20"/>
      <c r="N37" s="21"/>
      <c r="O37" s="21"/>
      <c r="P37" s="21"/>
      <c r="Q37" s="21"/>
      <c r="R37" s="21"/>
    </row>
    <row r="38" spans="2:18" ht="50.25" customHeight="1">
      <c r="B38" s="14">
        <v>32</v>
      </c>
      <c r="C38" s="15" t="s">
        <v>45</v>
      </c>
      <c r="D38" s="16" t="s">
        <v>9</v>
      </c>
      <c r="E38" s="17">
        <v>100</v>
      </c>
      <c r="F38" s="22">
        <v>765</v>
      </c>
      <c r="G38" s="18">
        <f t="shared" si="0"/>
        <v>76500</v>
      </c>
      <c r="H38" s="19"/>
      <c r="I38" s="19">
        <f t="shared" si="1"/>
        <v>0</v>
      </c>
      <c r="J38" s="19"/>
      <c r="K38" s="19"/>
      <c r="L38" s="19"/>
      <c r="M38" s="20"/>
      <c r="N38" s="21"/>
      <c r="O38" s="21"/>
      <c r="P38" s="21"/>
      <c r="Q38" s="21"/>
      <c r="R38" s="21"/>
    </row>
    <row r="39" spans="2:18" ht="50.25" customHeight="1">
      <c r="B39" s="14">
        <v>33</v>
      </c>
      <c r="C39" s="15" t="s">
        <v>46</v>
      </c>
      <c r="D39" s="16"/>
      <c r="E39" s="17">
        <v>100</v>
      </c>
      <c r="F39" s="22">
        <v>765</v>
      </c>
      <c r="G39" s="18">
        <f t="shared" si="0"/>
        <v>76500</v>
      </c>
      <c r="H39" s="19"/>
      <c r="I39" s="19">
        <f t="shared" si="1"/>
        <v>0</v>
      </c>
      <c r="J39" s="19"/>
      <c r="K39" s="19"/>
      <c r="L39" s="19"/>
      <c r="M39" s="20"/>
      <c r="N39" s="21"/>
      <c r="O39" s="21"/>
      <c r="P39" s="21"/>
      <c r="Q39" s="21"/>
      <c r="R39" s="21"/>
    </row>
    <row r="40" spans="2:18" ht="50.25" customHeight="1">
      <c r="B40" s="14">
        <v>34</v>
      </c>
      <c r="C40" s="15" t="s">
        <v>58</v>
      </c>
      <c r="D40" s="16" t="s">
        <v>9</v>
      </c>
      <c r="E40" s="17">
        <v>10</v>
      </c>
      <c r="F40" s="22">
        <v>765</v>
      </c>
      <c r="G40" s="18">
        <f t="shared" si="0"/>
        <v>7650</v>
      </c>
      <c r="H40" s="19"/>
      <c r="I40" s="19">
        <f t="shared" si="1"/>
        <v>0</v>
      </c>
      <c r="J40" s="19"/>
      <c r="K40" s="19"/>
      <c r="L40" s="19"/>
      <c r="M40" s="20"/>
      <c r="N40" s="21"/>
      <c r="O40" s="21"/>
      <c r="P40" s="21"/>
      <c r="Q40" s="21"/>
      <c r="R40" s="21"/>
    </row>
    <row r="41" spans="2:18" ht="50.25" customHeight="1">
      <c r="B41" s="14">
        <v>35</v>
      </c>
      <c r="C41" s="15" t="s">
        <v>59</v>
      </c>
      <c r="D41" s="16" t="s">
        <v>9</v>
      </c>
      <c r="E41" s="17">
        <v>10</v>
      </c>
      <c r="F41" s="22">
        <v>765</v>
      </c>
      <c r="G41" s="18">
        <f t="shared" si="0"/>
        <v>7650</v>
      </c>
      <c r="H41" s="19"/>
      <c r="I41" s="19">
        <f t="shared" si="1"/>
        <v>0</v>
      </c>
      <c r="J41" s="19"/>
      <c r="K41" s="19"/>
      <c r="L41" s="19"/>
      <c r="M41" s="20"/>
      <c r="N41" s="21"/>
      <c r="O41" s="21"/>
      <c r="P41" s="21"/>
      <c r="Q41" s="21"/>
      <c r="R41" s="21"/>
    </row>
    <row r="42" spans="2:18" ht="50.25" customHeight="1">
      <c r="B42" s="14">
        <v>36</v>
      </c>
      <c r="C42" s="15" t="s">
        <v>60</v>
      </c>
      <c r="D42" s="16" t="s">
        <v>9</v>
      </c>
      <c r="E42" s="17">
        <v>10000</v>
      </c>
      <c r="F42" s="22">
        <v>12</v>
      </c>
      <c r="G42" s="18">
        <f t="shared" si="0"/>
        <v>120000</v>
      </c>
      <c r="H42" s="19"/>
      <c r="I42" s="19">
        <f t="shared" si="1"/>
        <v>0</v>
      </c>
      <c r="J42" s="19"/>
      <c r="K42" s="19"/>
      <c r="L42" s="19"/>
      <c r="M42" s="20"/>
      <c r="N42" s="21"/>
      <c r="O42" s="21"/>
      <c r="P42" s="21"/>
      <c r="Q42" s="21"/>
      <c r="R42" s="21"/>
    </row>
    <row r="43" spans="2:18" ht="50.25" customHeight="1">
      <c r="B43" s="14">
        <v>37</v>
      </c>
      <c r="C43" s="15" t="s">
        <v>26</v>
      </c>
      <c r="D43" s="16" t="s">
        <v>9</v>
      </c>
      <c r="E43" s="17">
        <v>200</v>
      </c>
      <c r="F43" s="22">
        <v>1200</v>
      </c>
      <c r="G43" s="18">
        <f t="shared" si="0"/>
        <v>240000</v>
      </c>
      <c r="H43" s="19"/>
      <c r="I43" s="19">
        <f t="shared" si="1"/>
        <v>0</v>
      </c>
      <c r="J43" s="19">
        <v>30000</v>
      </c>
      <c r="K43" s="19">
        <f t="shared" si="2"/>
        <v>36000000</v>
      </c>
      <c r="L43" s="19"/>
      <c r="M43" s="20"/>
      <c r="N43" s="21"/>
      <c r="O43" s="21"/>
      <c r="P43" s="21"/>
      <c r="Q43" s="21"/>
      <c r="R43" s="21"/>
    </row>
    <row r="44" spans="2:18" ht="50.25" customHeight="1">
      <c r="B44" s="14">
        <v>38</v>
      </c>
      <c r="C44" s="15" t="s">
        <v>27</v>
      </c>
      <c r="D44" s="16" t="s">
        <v>12</v>
      </c>
      <c r="E44" s="17">
        <v>40</v>
      </c>
      <c r="F44" s="22">
        <v>1210</v>
      </c>
      <c r="G44" s="18">
        <f t="shared" si="0"/>
        <v>48400</v>
      </c>
      <c r="H44" s="19"/>
      <c r="I44" s="19">
        <f t="shared" si="1"/>
        <v>0</v>
      </c>
      <c r="J44" s="19"/>
      <c r="K44" s="19">
        <f t="shared" si="2"/>
        <v>0</v>
      </c>
      <c r="L44" s="19"/>
      <c r="M44" s="20"/>
      <c r="N44" s="21"/>
      <c r="O44" s="21"/>
      <c r="P44" s="21"/>
      <c r="Q44" s="21"/>
      <c r="R44" s="21"/>
    </row>
    <row r="45" spans="2:18" ht="50.25" customHeight="1">
      <c r="B45" s="14">
        <v>39</v>
      </c>
      <c r="C45" s="15" t="s">
        <v>28</v>
      </c>
      <c r="D45" s="16" t="s">
        <v>12</v>
      </c>
      <c r="E45" s="17">
        <v>40</v>
      </c>
      <c r="F45" s="22">
        <v>1210</v>
      </c>
      <c r="G45" s="18">
        <f t="shared" si="0"/>
        <v>48400</v>
      </c>
      <c r="H45" s="19"/>
      <c r="I45" s="19">
        <f t="shared" si="1"/>
        <v>0</v>
      </c>
      <c r="J45" s="19"/>
      <c r="K45" s="19">
        <f t="shared" si="2"/>
        <v>0</v>
      </c>
      <c r="L45" s="19"/>
      <c r="M45" s="20"/>
      <c r="N45" s="21"/>
      <c r="O45" s="21"/>
      <c r="P45" s="21"/>
      <c r="Q45" s="21"/>
      <c r="R45" s="21"/>
    </row>
    <row r="46" spans="2:18" ht="50.25" customHeight="1">
      <c r="B46" s="14">
        <v>40</v>
      </c>
      <c r="C46" s="15" t="s">
        <v>29</v>
      </c>
      <c r="D46" s="16" t="s">
        <v>12</v>
      </c>
      <c r="E46" s="17">
        <v>40</v>
      </c>
      <c r="F46" s="22">
        <v>1210</v>
      </c>
      <c r="G46" s="18">
        <f t="shared" si="0"/>
        <v>48400</v>
      </c>
      <c r="H46" s="19"/>
      <c r="I46" s="19">
        <f t="shared" si="1"/>
        <v>0</v>
      </c>
      <c r="J46" s="19"/>
      <c r="K46" s="19">
        <f t="shared" si="2"/>
        <v>0</v>
      </c>
      <c r="L46" s="19"/>
      <c r="M46" s="20"/>
      <c r="N46" s="21"/>
      <c r="O46" s="21"/>
      <c r="P46" s="21"/>
      <c r="Q46" s="21"/>
      <c r="R46" s="21"/>
    </row>
    <row r="47" spans="2:18" ht="50.25" customHeight="1">
      <c r="B47" s="14">
        <v>41</v>
      </c>
      <c r="C47" s="15" t="s">
        <v>30</v>
      </c>
      <c r="D47" s="16" t="s">
        <v>12</v>
      </c>
      <c r="E47" s="17">
        <v>30</v>
      </c>
      <c r="F47" s="18">
        <v>1320</v>
      </c>
      <c r="G47" s="18">
        <f t="shared" si="0"/>
        <v>39600</v>
      </c>
      <c r="H47" s="19"/>
      <c r="I47" s="19">
        <f t="shared" si="1"/>
        <v>0</v>
      </c>
      <c r="J47" s="19"/>
      <c r="K47" s="19">
        <f t="shared" si="2"/>
        <v>0</v>
      </c>
      <c r="L47" s="19"/>
      <c r="M47" s="20"/>
      <c r="N47" s="21"/>
      <c r="O47" s="21"/>
      <c r="P47" s="21"/>
      <c r="Q47" s="21"/>
      <c r="R47" s="21"/>
    </row>
    <row r="48" spans="2:18" ht="50.25" customHeight="1">
      <c r="B48" s="14">
        <v>42</v>
      </c>
      <c r="C48" s="15" t="s">
        <v>31</v>
      </c>
      <c r="D48" s="16" t="s">
        <v>32</v>
      </c>
      <c r="E48" s="17">
        <v>200</v>
      </c>
      <c r="F48" s="22">
        <v>1622.46</v>
      </c>
      <c r="G48" s="18">
        <f t="shared" si="0"/>
        <v>324492</v>
      </c>
      <c r="H48" s="19"/>
      <c r="I48" s="19">
        <f t="shared" si="1"/>
        <v>0</v>
      </c>
      <c r="J48" s="19"/>
      <c r="K48" s="19">
        <f t="shared" si="2"/>
        <v>0</v>
      </c>
      <c r="L48" s="19"/>
      <c r="M48" s="20"/>
      <c r="N48" s="21"/>
      <c r="O48" s="21"/>
      <c r="P48" s="21"/>
      <c r="Q48" s="21"/>
      <c r="R48" s="21"/>
    </row>
    <row r="49" spans="2:18" ht="50.25" customHeight="1">
      <c r="B49" s="14">
        <v>43</v>
      </c>
      <c r="C49" s="15" t="s">
        <v>33</v>
      </c>
      <c r="D49" s="16" t="s">
        <v>40</v>
      </c>
      <c r="E49" s="17">
        <v>500</v>
      </c>
      <c r="F49" s="23">
        <v>69</v>
      </c>
      <c r="G49" s="18">
        <f t="shared" si="0"/>
        <v>34500</v>
      </c>
      <c r="H49" s="19"/>
      <c r="I49" s="19">
        <f t="shared" si="1"/>
        <v>0</v>
      </c>
      <c r="J49" s="19"/>
      <c r="K49" s="19">
        <f t="shared" si="2"/>
        <v>0</v>
      </c>
      <c r="L49" s="19"/>
      <c r="M49" s="20"/>
      <c r="N49" s="21"/>
      <c r="O49" s="21"/>
      <c r="P49" s="21"/>
      <c r="Q49" s="21"/>
      <c r="R49" s="21"/>
    </row>
    <row r="50" spans="2:18" ht="50.25" customHeight="1">
      <c r="B50" s="14">
        <v>44</v>
      </c>
      <c r="C50" s="15" t="s">
        <v>34</v>
      </c>
      <c r="D50" s="16" t="s">
        <v>18</v>
      </c>
      <c r="E50" s="17">
        <v>6</v>
      </c>
      <c r="F50" s="18">
        <v>5940</v>
      </c>
      <c r="G50" s="18">
        <f t="shared" si="0"/>
        <v>35640</v>
      </c>
      <c r="H50" s="19"/>
      <c r="I50" s="19">
        <f t="shared" si="1"/>
        <v>0</v>
      </c>
      <c r="J50" s="19"/>
      <c r="K50" s="19">
        <f t="shared" si="2"/>
        <v>0</v>
      </c>
      <c r="L50" s="19"/>
      <c r="M50" s="20"/>
      <c r="N50" s="21"/>
      <c r="O50" s="21"/>
      <c r="P50" s="21"/>
      <c r="Q50" s="21"/>
      <c r="R50" s="21"/>
    </row>
    <row r="51" spans="2:18" ht="76.5" customHeight="1">
      <c r="B51" s="14">
        <v>45</v>
      </c>
      <c r="C51" s="15" t="s">
        <v>35</v>
      </c>
      <c r="D51" s="16" t="s">
        <v>9</v>
      </c>
      <c r="E51" s="17">
        <v>200</v>
      </c>
      <c r="F51" s="18">
        <v>810</v>
      </c>
      <c r="G51" s="18">
        <f t="shared" si="0"/>
        <v>162000</v>
      </c>
      <c r="H51" s="19"/>
      <c r="I51" s="19">
        <f t="shared" si="1"/>
        <v>0</v>
      </c>
      <c r="J51" s="19"/>
      <c r="K51" s="19">
        <f t="shared" si="2"/>
        <v>0</v>
      </c>
      <c r="L51" s="19"/>
      <c r="M51" s="20"/>
      <c r="N51" s="21"/>
      <c r="O51" s="21"/>
      <c r="P51" s="21"/>
      <c r="Q51" s="21"/>
      <c r="R51" s="21"/>
    </row>
    <row r="52" spans="2:18" ht="50.25" customHeight="1">
      <c r="B52" s="14">
        <v>46</v>
      </c>
      <c r="C52" s="15" t="s">
        <v>36</v>
      </c>
      <c r="D52" s="16" t="s">
        <v>18</v>
      </c>
      <c r="E52" s="17">
        <v>100</v>
      </c>
      <c r="F52" s="18">
        <v>2750</v>
      </c>
      <c r="G52" s="18">
        <f t="shared" si="0"/>
        <v>275000</v>
      </c>
      <c r="H52" s="19"/>
      <c r="I52" s="19">
        <f t="shared" si="1"/>
        <v>0</v>
      </c>
      <c r="J52" s="19">
        <v>200</v>
      </c>
      <c r="K52" s="19">
        <f t="shared" si="2"/>
        <v>550000</v>
      </c>
      <c r="L52" s="19"/>
      <c r="M52" s="20"/>
      <c r="N52" s="21"/>
      <c r="O52" s="21"/>
      <c r="P52" s="21"/>
      <c r="Q52" s="21"/>
      <c r="R52" s="21"/>
    </row>
    <row r="53" spans="2:18" ht="50.25" customHeight="1">
      <c r="B53" s="14">
        <v>48</v>
      </c>
      <c r="C53" s="15" t="s">
        <v>61</v>
      </c>
      <c r="D53" s="16" t="s">
        <v>18</v>
      </c>
      <c r="E53" s="17">
        <v>100</v>
      </c>
      <c r="F53" s="18">
        <v>810</v>
      </c>
      <c r="G53" s="18">
        <v>810</v>
      </c>
      <c r="H53" s="19"/>
      <c r="I53" s="19"/>
      <c r="J53" s="19"/>
      <c r="K53" s="19"/>
      <c r="L53" s="19"/>
      <c r="M53" s="20"/>
      <c r="N53" s="21"/>
      <c r="O53" s="21"/>
      <c r="P53" s="21"/>
      <c r="Q53" s="21"/>
      <c r="R53" s="21"/>
    </row>
    <row r="54" spans="2:18" ht="50.25" customHeight="1">
      <c r="B54" s="24"/>
      <c r="C54" s="25"/>
      <c r="D54" s="25"/>
      <c r="E54" s="26"/>
      <c r="F54" s="27"/>
      <c r="G54" s="28">
        <f>SUM(G7:G53)</f>
        <v>13203408</v>
      </c>
      <c r="H54" s="29"/>
      <c r="I54" s="29">
        <f>SUM(I7:I52)</f>
        <v>31964180</v>
      </c>
      <c r="J54" s="29"/>
      <c r="K54" s="29">
        <f>SUM(K8:K52)</f>
        <v>184579700</v>
      </c>
      <c r="L54" s="29"/>
      <c r="M54" s="29"/>
      <c r="O54" s="21"/>
      <c r="P54" s="21"/>
      <c r="Q54" s="21"/>
      <c r="R54" s="21"/>
    </row>
    <row r="55" spans="2:18" ht="50.25" customHeight="1">
      <c r="B55" s="31"/>
      <c r="C55" s="32"/>
      <c r="D55" s="32"/>
      <c r="E55" s="33"/>
      <c r="F55" s="34"/>
      <c r="G55" s="35"/>
      <c r="H55" s="35"/>
      <c r="I55" s="35"/>
      <c r="J55" s="35"/>
      <c r="K55" s="35"/>
      <c r="L55" s="35"/>
      <c r="M55" s="35"/>
      <c r="O55" s="21"/>
      <c r="P55" s="21"/>
      <c r="Q55" s="21"/>
      <c r="R55" s="21"/>
    </row>
    <row r="56" spans="2:18" ht="18.75" customHeight="1">
      <c r="B56" s="31"/>
      <c r="C56" s="32"/>
      <c r="D56" s="32"/>
      <c r="E56" s="33"/>
      <c r="F56" s="34"/>
      <c r="G56" s="35"/>
      <c r="H56" s="35"/>
      <c r="I56" s="35"/>
      <c r="J56" s="35"/>
      <c r="K56" s="35"/>
      <c r="L56" s="35"/>
      <c r="M56" s="35"/>
      <c r="O56" s="30"/>
    </row>
    <row r="57" spans="2:18" ht="15" customHeight="1">
      <c r="B57" s="31"/>
      <c r="C57" s="36" t="s">
        <v>37</v>
      </c>
      <c r="D57" s="36"/>
      <c r="E57" s="36"/>
      <c r="F57" s="37"/>
      <c r="G57" s="37"/>
      <c r="H57" s="37"/>
      <c r="I57" s="37"/>
      <c r="J57" s="37"/>
      <c r="K57" s="37"/>
      <c r="L57" s="37"/>
      <c r="M57" s="37"/>
    </row>
    <row r="58" spans="2:18" ht="15" customHeight="1">
      <c r="B58" s="31"/>
      <c r="C58" s="36" t="s">
        <v>39</v>
      </c>
      <c r="D58" s="36"/>
      <c r="E58" s="36"/>
      <c r="F58" s="2"/>
      <c r="G58" s="2"/>
      <c r="H58" s="2"/>
      <c r="I58" s="2"/>
      <c r="J58" s="2"/>
      <c r="K58" s="2"/>
      <c r="L58" s="2"/>
      <c r="M58" s="37"/>
    </row>
    <row r="59" spans="2:18" ht="53.25" customHeight="1">
      <c r="B59" s="3"/>
      <c r="C59" s="38"/>
      <c r="D59" s="39"/>
      <c r="E59" s="39"/>
      <c r="F59" s="40"/>
      <c r="G59" s="41"/>
      <c r="H59" s="41"/>
      <c r="I59" s="41"/>
      <c r="J59" s="41"/>
      <c r="K59" s="41"/>
      <c r="L59" s="41"/>
      <c r="M59" s="41"/>
    </row>
    <row r="60" spans="2:18" ht="78.75" customHeight="1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2:18" ht="15.75" customHeight="1">
      <c r="B61" s="43"/>
      <c r="C61" s="44"/>
      <c r="D61" s="43"/>
      <c r="E61" s="42"/>
      <c r="F61" s="42"/>
      <c r="G61" s="42"/>
      <c r="H61" s="42"/>
      <c r="I61" s="42"/>
      <c r="J61" s="42"/>
      <c r="K61" s="42"/>
      <c r="L61" s="42"/>
      <c r="M61" s="42"/>
    </row>
    <row r="62" spans="2:18" ht="14.25" customHeight="1">
      <c r="B62" s="51"/>
      <c r="C62" s="51"/>
      <c r="D62" s="51"/>
      <c r="E62" s="51"/>
      <c r="F62" s="51"/>
      <c r="G62" s="45"/>
      <c r="H62" s="45"/>
      <c r="I62" s="45"/>
      <c r="J62" s="45"/>
      <c r="K62" s="45"/>
      <c r="L62" s="45"/>
      <c r="M62" s="45"/>
    </row>
    <row r="63" spans="2:18" ht="15" customHeight="1">
      <c r="B63" s="46"/>
      <c r="C63" s="46"/>
      <c r="D63" s="46"/>
      <c r="E63" s="46"/>
      <c r="F63" s="46"/>
      <c r="G63" s="45"/>
      <c r="H63" s="45"/>
      <c r="I63" s="45"/>
      <c r="J63" s="45"/>
      <c r="K63" s="45"/>
      <c r="L63" s="45"/>
      <c r="M63" s="45"/>
    </row>
    <row r="64" spans="2:18" ht="14.25" customHeight="1">
      <c r="B64" s="47"/>
      <c r="C64" s="47"/>
      <c r="D64" s="47"/>
      <c r="E64" s="47"/>
      <c r="F64" s="47"/>
      <c r="G64" s="48"/>
      <c r="H64" s="48"/>
      <c r="I64" s="48"/>
      <c r="J64" s="48"/>
      <c r="K64" s="48"/>
      <c r="L64" s="48"/>
      <c r="M64" s="48"/>
    </row>
    <row r="65" spans="2:13" ht="14.25" customHeight="1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2:13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  <row r="67" spans="2:13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2:13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</row>
    <row r="69" spans="2:13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</row>
  </sheetData>
  <mergeCells count="3">
    <mergeCell ref="B3:L3"/>
    <mergeCell ref="B4:G4"/>
    <mergeCell ref="B62:F62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Farm_Orda_2</dc:creator>
  <cp:lastModifiedBy>PK-AKTZAL</cp:lastModifiedBy>
  <dcterms:created xsi:type="dcterms:W3CDTF">2015-06-05T18:19:34Z</dcterms:created>
  <dcterms:modified xsi:type="dcterms:W3CDTF">2022-11-02T11:53:51Z</dcterms:modified>
</cp:coreProperties>
</file>